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15" i="1" l="1"/>
  <c r="I15" i="1"/>
  <c r="R15" i="1"/>
  <c r="Q15" i="1"/>
  <c r="Z15" i="1"/>
  <c r="Y15" i="1"/>
  <c r="AH15" i="1"/>
  <c r="AG15" i="1"/>
  <c r="AP15" i="1"/>
  <c r="AO15" i="1"/>
  <c r="AX15" i="1"/>
  <c r="AW15" i="1"/>
  <c r="BF15" i="1"/>
  <c r="BE15" i="1"/>
  <c r="BD15" i="1"/>
  <c r="BC15" i="1"/>
  <c r="BB15" i="1"/>
  <c r="BA15" i="1"/>
  <c r="AZ15" i="1"/>
  <c r="AY15" i="1"/>
  <c r="AV15" i="1"/>
  <c r="AU15" i="1"/>
  <c r="AT15" i="1"/>
  <c r="AS15" i="1"/>
  <c r="AR15" i="1"/>
  <c r="AQ15" i="1"/>
  <c r="AN15" i="1"/>
  <c r="AM15" i="1"/>
  <c r="AL15" i="1"/>
  <c r="AK15" i="1"/>
  <c r="AJ15" i="1"/>
  <c r="AI15" i="1"/>
  <c r="AF15" i="1"/>
  <c r="AE15" i="1"/>
  <c r="AD15" i="1"/>
  <c r="AC15" i="1"/>
  <c r="AB15" i="1"/>
  <c r="AA15" i="1"/>
  <c r="X15" i="1"/>
  <c r="W15" i="1"/>
  <c r="V15" i="1"/>
  <c r="U15" i="1"/>
  <c r="T15" i="1"/>
  <c r="S15" i="1"/>
  <c r="P15" i="1"/>
  <c r="O15" i="1"/>
  <c r="N15" i="1"/>
  <c r="M15" i="1"/>
  <c r="L15" i="1"/>
  <c r="K15" i="1"/>
  <c r="C15" i="1"/>
  <c r="D15" i="1"/>
  <c r="E15" i="1"/>
  <c r="F15" i="1"/>
  <c r="G15" i="1"/>
  <c r="H15" i="1"/>
  <c r="BE14" i="1" l="1"/>
  <c r="BE13" i="1"/>
  <c r="BE12" i="1"/>
  <c r="BE11" i="1"/>
  <c r="BE10" i="1"/>
  <c r="BE9" i="1"/>
  <c r="BE8" i="1"/>
  <c r="BE7" i="1"/>
  <c r="BE6" i="1"/>
  <c r="BE5" i="1"/>
  <c r="BE4" i="1"/>
  <c r="BE3" i="1"/>
  <c r="BF3" i="1"/>
  <c r="AX14" i="1"/>
  <c r="AX13" i="1"/>
  <c r="AX12" i="1"/>
  <c r="AX11" i="1"/>
  <c r="AX10" i="1"/>
  <c r="AX9" i="1"/>
  <c r="AX8" i="1"/>
  <c r="AX7" i="1"/>
  <c r="AX6" i="1"/>
  <c r="AX5" i="1"/>
  <c r="AX4" i="1"/>
  <c r="AX3" i="1"/>
  <c r="AP14" i="1"/>
  <c r="AP13" i="1"/>
  <c r="AP12" i="1"/>
  <c r="AP11" i="1"/>
  <c r="AP10" i="1"/>
  <c r="AP9" i="1"/>
  <c r="AP8" i="1"/>
  <c r="AP7" i="1"/>
  <c r="AP6" i="1"/>
  <c r="AP5" i="1"/>
  <c r="AP4" i="1"/>
  <c r="AP3" i="1"/>
  <c r="AH14" i="1"/>
  <c r="AH13" i="1"/>
  <c r="AH12" i="1"/>
  <c r="AH11" i="1"/>
  <c r="AH10" i="1"/>
  <c r="AH9" i="1"/>
  <c r="AH8" i="1"/>
  <c r="AH7" i="1"/>
  <c r="AH6" i="1"/>
  <c r="AH5" i="1"/>
  <c r="AH4" i="1"/>
  <c r="AH3" i="1"/>
  <c r="Z14" i="1"/>
  <c r="Z13" i="1"/>
  <c r="Z12" i="1"/>
  <c r="Z11" i="1"/>
  <c r="Z10" i="1"/>
  <c r="Z9" i="1"/>
  <c r="Z8" i="1"/>
  <c r="Z7" i="1"/>
  <c r="Z6" i="1"/>
  <c r="Z5" i="1"/>
  <c r="Z4" i="1"/>
  <c r="Z3" i="1"/>
  <c r="R14" i="1"/>
  <c r="R13" i="1"/>
  <c r="R12" i="1"/>
  <c r="R11" i="1"/>
  <c r="R10" i="1"/>
  <c r="R9" i="1"/>
  <c r="R8" i="1"/>
  <c r="R7" i="1"/>
  <c r="R6" i="1"/>
  <c r="R5" i="1"/>
  <c r="R4" i="1"/>
  <c r="R3" i="1"/>
  <c r="I3" i="1"/>
  <c r="J14" i="1"/>
  <c r="J13" i="1"/>
  <c r="J12" i="1"/>
  <c r="J11" i="1"/>
  <c r="J10" i="1"/>
  <c r="J9" i="1"/>
  <c r="J8" i="1"/>
  <c r="J7" i="1"/>
  <c r="J6" i="1"/>
  <c r="J5" i="1"/>
  <c r="J4" i="1"/>
  <c r="J3" i="1"/>
  <c r="AW4" i="1"/>
  <c r="BF4" i="1" l="1"/>
  <c r="BF5" i="1"/>
  <c r="BF6" i="1"/>
  <c r="BF7" i="1"/>
  <c r="BF8" i="1"/>
  <c r="BF9" i="1"/>
  <c r="BF10" i="1"/>
  <c r="BF11" i="1"/>
  <c r="BF12" i="1"/>
  <c r="BF13" i="1"/>
  <c r="BF14" i="1"/>
  <c r="BD16" i="1"/>
  <c r="BE16" i="1" s="1"/>
  <c r="AN16" i="1"/>
  <c r="AV16" i="1"/>
  <c r="AW14" i="1"/>
  <c r="AW13" i="1"/>
  <c r="AW12" i="1"/>
  <c r="AW11" i="1"/>
  <c r="AW10" i="1"/>
  <c r="AW9" i="1"/>
  <c r="AW8" i="1"/>
  <c r="AW7" i="1"/>
  <c r="AW6" i="1"/>
  <c r="AW5" i="1"/>
  <c r="AW3" i="1"/>
  <c r="AO14" i="1"/>
  <c r="AO13" i="1"/>
  <c r="AO12" i="1"/>
  <c r="AO11" i="1"/>
  <c r="AO10" i="1"/>
  <c r="AO9" i="1"/>
  <c r="AO8" i="1"/>
  <c r="AO7" i="1"/>
  <c r="AO6" i="1"/>
  <c r="AO5" i="1"/>
  <c r="AO4" i="1"/>
  <c r="AO3" i="1"/>
  <c r="AG14" i="1"/>
  <c r="AG13" i="1"/>
  <c r="AG12" i="1"/>
  <c r="AG11" i="1"/>
  <c r="AG10" i="1"/>
  <c r="AG9" i="1"/>
  <c r="AG8" i="1"/>
  <c r="AG7" i="1"/>
  <c r="AG6" i="1"/>
  <c r="AG5" i="1"/>
  <c r="AG4" i="1"/>
  <c r="AG3" i="1"/>
  <c r="AF16" i="1"/>
  <c r="Y14" i="1"/>
  <c r="Y13" i="1"/>
  <c r="Y12" i="1"/>
  <c r="Y11" i="1"/>
  <c r="Y10" i="1"/>
  <c r="Y9" i="1"/>
  <c r="Y8" i="1"/>
  <c r="Y7" i="1"/>
  <c r="Y6" i="1"/>
  <c r="Y5" i="1"/>
  <c r="Y4" i="1"/>
  <c r="Y3" i="1"/>
  <c r="X16" i="1"/>
  <c r="Z16" i="1" s="1"/>
  <c r="P16" i="1"/>
  <c r="Q14" i="1"/>
  <c r="Q13" i="1"/>
  <c r="Q12" i="1"/>
  <c r="Q11" i="1"/>
  <c r="Q10" i="1"/>
  <c r="Q9" i="1"/>
  <c r="Q8" i="1"/>
  <c r="Q7" i="1"/>
  <c r="Q6" i="1"/>
  <c r="Q5" i="1"/>
  <c r="Q4" i="1"/>
  <c r="Q3" i="1"/>
  <c r="I14" i="1"/>
  <c r="I13" i="1"/>
  <c r="I12" i="1"/>
  <c r="I11" i="1"/>
  <c r="I10" i="1"/>
  <c r="I9" i="1"/>
  <c r="I8" i="1"/>
  <c r="I7" i="1"/>
  <c r="I6" i="1"/>
  <c r="I5" i="1"/>
  <c r="I4" i="1"/>
  <c r="H16" i="1"/>
  <c r="AX16" i="1" l="1"/>
  <c r="AP16" i="1"/>
  <c r="AH16" i="1"/>
  <c r="BF16" i="1"/>
  <c r="J16" i="1"/>
  <c r="R16" i="1"/>
  <c r="BC16" i="1"/>
  <c r="AU16" i="1"/>
  <c r="AW16" i="1" s="1"/>
  <c r="AM16" i="1"/>
  <c r="AO16" i="1" s="1"/>
  <c r="AE16" i="1"/>
  <c r="AG16" i="1" s="1"/>
  <c r="W16" i="1"/>
  <c r="Y16" i="1" s="1"/>
  <c r="O16" i="1"/>
  <c r="Q16" i="1" s="1"/>
  <c r="G16" i="1"/>
  <c r="I16" i="1" s="1"/>
  <c r="BB16" i="1" l="1"/>
  <c r="BA16" i="1"/>
  <c r="AZ16" i="1"/>
  <c r="AY16" i="1"/>
  <c r="AT16" i="1"/>
  <c r="AS16" i="1"/>
  <c r="AR16" i="1"/>
  <c r="AQ16" i="1"/>
  <c r="AL16" i="1"/>
  <c r="AK16" i="1"/>
  <c r="AJ16" i="1"/>
  <c r="AI16" i="1"/>
  <c r="AD16" i="1"/>
  <c r="AC16" i="1"/>
  <c r="AB16" i="1"/>
  <c r="AA16" i="1"/>
  <c r="V16" i="1"/>
  <c r="U16" i="1"/>
  <c r="T16" i="1"/>
  <c r="S16" i="1"/>
  <c r="N16" i="1"/>
  <c r="M16" i="1"/>
  <c r="L16" i="1"/>
  <c r="K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<sst xmlns="http://schemas.openxmlformats.org/spreadsheetml/2006/main" count="40" uniqueCount="28">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</sst>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2" sqref="A22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2"/>
      <c r="K1" s="50" t="s">
        <v>1</v>
      </c>
      <c r="L1" s="51"/>
      <c r="M1" s="51"/>
      <c r="N1" s="51"/>
      <c r="O1" s="51"/>
      <c r="P1" s="51"/>
      <c r="Q1" s="51"/>
      <c r="R1" s="52"/>
      <c r="S1" s="50" t="s">
        <v>25</v>
      </c>
      <c r="T1" s="51"/>
      <c r="U1" s="51"/>
      <c r="V1" s="51"/>
      <c r="W1" s="51"/>
      <c r="X1" s="51"/>
      <c r="Y1" s="51"/>
      <c r="Z1" s="52"/>
      <c r="AA1" s="50" t="s">
        <v>2</v>
      </c>
      <c r="AB1" s="51"/>
      <c r="AC1" s="51"/>
      <c r="AD1" s="51"/>
      <c r="AE1" s="51"/>
      <c r="AF1" s="51"/>
      <c r="AG1" s="51"/>
      <c r="AH1" s="52"/>
      <c r="AI1" s="50" t="s">
        <v>3</v>
      </c>
      <c r="AJ1" s="51"/>
      <c r="AK1" s="51"/>
      <c r="AL1" s="51"/>
      <c r="AM1" s="51"/>
      <c r="AN1" s="51"/>
      <c r="AO1" s="51"/>
      <c r="AP1" s="52"/>
      <c r="AQ1" s="50" t="s">
        <v>4</v>
      </c>
      <c r="AR1" s="51"/>
      <c r="AS1" s="51"/>
      <c r="AT1" s="51"/>
      <c r="AU1" s="51"/>
      <c r="AV1" s="51"/>
      <c r="AW1" s="51"/>
      <c r="AX1" s="52"/>
      <c r="AY1" s="50" t="s">
        <v>5</v>
      </c>
      <c r="AZ1" s="51"/>
      <c r="BA1" s="51"/>
      <c r="BB1" s="51"/>
      <c r="BC1" s="51"/>
      <c r="BD1" s="51"/>
      <c r="BE1" s="51"/>
      <c r="BF1" s="52"/>
    </row>
    <row r="2" spans="1:58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>IF(H3=0,"",IF(G3&lt;0,(H3-G3)/-G3*100,(H3-G3)/G3*100))</f>
        <v>12.545754508646381</v>
      </c>
      <c r="J3" s="10">
        <f>IF(OR($BD3="",H3=""),"",H3/$BD3*100)</f>
        <v>60.151209398515682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6" si="0">IF(P3=0,"",IF(O3&lt;0,(P3-O3)/-O3*100,(P3-O3)/O3*100))</f>
        <v>-8.2481266604403789</v>
      </c>
      <c r="R3" s="10">
        <f>IF(OR($BD3="",P3=""),"",P3/$BD3*100)</f>
        <v>7.2592703673027312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6" si="1">IF(X3=0,"",IF(W3&lt;0,(X3-W3)/-W3*100,(X3-W3)/W3*100))</f>
        <v>7.9271881991025568</v>
      </c>
      <c r="Z3" s="10">
        <f>IF(OR($BD3="",X3=""),"",X3/$BD3*100)</f>
        <v>24.342747070411718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6" si="2">IF(AF3=0,"",IF(AE3&lt;0,(AF3-AE3)/-AE3*100,(AF3-AE3)/AE3*100))</f>
        <v>-2.7439870221970382</v>
      </c>
      <c r="AH3" s="10">
        <f>IF(OR($BD3="",AF3=""),"",AF3/$BD3*100)</f>
        <v>2.7503566356665274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6" si="3">IF(AN3=0,"",IF(AM3&lt;0,(AN3-AM3)/-AM3*100,(AN3-AM3)/AM3*100))</f>
        <v>-25.234567172319366</v>
      </c>
      <c r="AP3" s="10">
        <f>IF(OR($BD3="",AN3=""),"",AN3/$BD3*100)</f>
        <v>5.0708431730074645E-2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6" si="4">IF(AV3=0,"",IF(AU3&lt;0,(AV3-AU3)/-AU3*100,(AV3-AU3)/AU3*100))</f>
        <v>10.256293017533302</v>
      </c>
      <c r="AX3" s="10">
        <f>IF(OR($BD3="",AV3=""),"",AV3/$BD3*100)</f>
        <v>5.4457080963732887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>IF(BD3=0,"",IF(BC3&lt;0,(BD3-BC3)/-BC3*100,(BD3-BC3)/BC3*100))</f>
        <v>8.9947291441605515</v>
      </c>
      <c r="BF3" s="10">
        <f>IF(OR($BD3="",BD3=""),"",BD3/$BD3*100)</f>
        <v>100</v>
      </c>
    </row>
    <row r="4" spans="1:58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f t="shared" ref="I4:I16" si="5">IF(H4=0,"",IF(G4&lt;0,(H4-G4)/-G4*100,(H4-G4)/G4*100))</f>
        <v>4.338990105232762</v>
      </c>
      <c r="J4" s="15">
        <f t="shared" ref="J4:J16" si="6">IF(OR($BD4="",H4=""),"",H4/$BD4*100)</f>
        <v>58.121367941303028</v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>
        <v>274.10564334999998</v>
      </c>
      <c r="Q4" s="30">
        <f t="shared" si="0"/>
        <v>-21.504497455263522</v>
      </c>
      <c r="R4" s="15">
        <f t="shared" ref="R4:R16" si="7">IF(OR($BD4="",P4=""),"",P4/$BD4*100)</f>
        <v>5.7911100125385193</v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>
        <v>1280.0534681500003</v>
      </c>
      <c r="Y4" s="30">
        <f t="shared" si="1"/>
        <v>4.0414412199756482</v>
      </c>
      <c r="Z4" s="15">
        <f t="shared" ref="Z4:Z16" si="8">IF(OR($BD4="",X4=""),"",X4/$BD4*100)</f>
        <v>27.044063615000812</v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>
        <v>132.88918236000001</v>
      </c>
      <c r="AG4" s="30">
        <f t="shared" si="2"/>
        <v>6.2396027602094479</v>
      </c>
      <c r="AH4" s="15">
        <f t="shared" ref="AH4:AH16" si="9">IF(OR($BD4="",AF4=""),"",AF4/$BD4*100)</f>
        <v>2.8075885819701907</v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>
        <v>0.85809490000000044</v>
      </c>
      <c r="AO4" s="30">
        <f t="shared" si="3"/>
        <v>-30.91247411074297</v>
      </c>
      <c r="AP4" s="15">
        <f t="shared" ref="AP4:AP16" si="10">IF(OR($BD4="",AN4=""),"",AN4/$BD4*100)</f>
        <v>1.8129221662003564E-2</v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>
        <v>294.29898434</v>
      </c>
      <c r="AW4" s="30">
        <f>IF(AV4=0,"",IF(AU4&lt;0,(AV4-AU4)/-AU4*100,(AV4-AU4)/AU4*100))</f>
        <v>1.9318355042170134</v>
      </c>
      <c r="AX4" s="15">
        <f t="shared" ref="AX4:AX16" si="11">IF(OR($BD4="",AV4=""),"",AV4/$BD4*100)</f>
        <v>6.2177406275254317</v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>
        <v>4733.2142327900001</v>
      </c>
      <c r="BE4" s="30">
        <f t="shared" ref="BE4:BE16" si="12">IF(BD4=0,"",IF(BC4&lt;0,(BD4-BC4)/-BC4*100,(BD4-BC4)/BC4*100))</f>
        <v>2.2031105443647023</v>
      </c>
      <c r="BF4" s="15">
        <f t="shared" ref="BF4:BF16" si="13">IF(OR($BD4="",BD4=""),"",BD4/$BD4*100)</f>
        <v>100</v>
      </c>
    </row>
    <row r="5" spans="1:58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f t="shared" si="5"/>
        <v>2.5217894635401703</v>
      </c>
      <c r="J5" s="19">
        <f t="shared" si="6"/>
        <v>55.704204121984347</v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>
        <v>256.15617835</v>
      </c>
      <c r="Q5" s="31">
        <f t="shared" si="0"/>
        <v>34.151670903952855</v>
      </c>
      <c r="R5" s="19">
        <f t="shared" si="7"/>
        <v>5.9470582980959437</v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>
        <v>1238.0664297299998</v>
      </c>
      <c r="Y5" s="31">
        <f t="shared" si="1"/>
        <v>-0.74999434571076296</v>
      </c>
      <c r="Z5" s="19">
        <f t="shared" si="8"/>
        <v>28.74360978504118</v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>
        <v>133.59453618999999</v>
      </c>
      <c r="AG5" s="31">
        <f t="shared" si="2"/>
        <v>4.9870125274688242</v>
      </c>
      <c r="AH5" s="19">
        <f t="shared" si="9"/>
        <v>3.1016019217130011</v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>
        <v>8.260864650000002</v>
      </c>
      <c r="AO5" s="31">
        <f t="shared" si="3"/>
        <v>15.921679644506185</v>
      </c>
      <c r="AP5" s="19">
        <f t="shared" si="10"/>
        <v>0.19178863450681222</v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>
        <v>271.86390460000001</v>
      </c>
      <c r="AW5" s="31">
        <f t="shared" si="4"/>
        <v>18.750399185247801</v>
      </c>
      <c r="AX5" s="19">
        <f t="shared" si="11"/>
        <v>6.311737238658699</v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>
        <v>4307.2753874299997</v>
      </c>
      <c r="BE5" s="31">
        <f t="shared" si="12"/>
        <v>3.9903570142490361</v>
      </c>
      <c r="BF5" s="19">
        <f t="shared" si="13"/>
        <v>100</v>
      </c>
    </row>
    <row r="6" spans="1:58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f t="shared" si="5"/>
        <v>1.1124569056985845</v>
      </c>
      <c r="J6" s="15">
        <f t="shared" si="6"/>
        <v>51.754277254986583</v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>
        <v>774.22832342000004</v>
      </c>
      <c r="Q6" s="30">
        <f t="shared" si="0"/>
        <v>-17.717147559414411</v>
      </c>
      <c r="R6" s="15">
        <f t="shared" si="7"/>
        <v>15.900046524891872</v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>
        <v>971.37624219999987</v>
      </c>
      <c r="Y6" s="30">
        <f t="shared" si="1"/>
        <v>1.2904001045141897</v>
      </c>
      <c r="Z6" s="15">
        <f t="shared" si="8"/>
        <v>19.948801893386868</v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>
        <v>135.09209523000001</v>
      </c>
      <c r="AG6" s="30">
        <f t="shared" si="2"/>
        <v>2.679230964070447</v>
      </c>
      <c r="AH6" s="15">
        <f t="shared" si="9"/>
        <v>2.7743374071021969</v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>
        <v>4.5921585099999991</v>
      </c>
      <c r="AO6" s="30">
        <f t="shared" si="3"/>
        <v>-25.870301412621654</v>
      </c>
      <c r="AP6" s="15">
        <f t="shared" si="10"/>
        <v>9.4307495282717757E-2</v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>
        <v>463.96248469</v>
      </c>
      <c r="AW6" s="30">
        <f t="shared" si="4"/>
        <v>13.729857248796677</v>
      </c>
      <c r="AX6" s="15">
        <f t="shared" si="11"/>
        <v>9.5282294243497692</v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>
        <v>4869.3462764899996</v>
      </c>
      <c r="BE6" s="30">
        <f t="shared" si="12"/>
        <v>-1.3906769217792476</v>
      </c>
      <c r="BF6" s="15">
        <f t="shared" si="13"/>
        <v>100</v>
      </c>
    </row>
    <row r="7" spans="1:58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/>
      <c r="I7" s="31" t="str">
        <f t="shared" si="5"/>
        <v/>
      </c>
      <c r="J7" s="19" t="str">
        <f t="shared" si="6"/>
        <v/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/>
      <c r="Q7" s="31" t="str">
        <f t="shared" si="0"/>
        <v/>
      </c>
      <c r="R7" s="19" t="str">
        <f t="shared" si="7"/>
        <v/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/>
      <c r="Y7" s="31" t="str">
        <f t="shared" si="1"/>
        <v/>
      </c>
      <c r="Z7" s="19" t="str">
        <f t="shared" si="8"/>
        <v/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/>
      <c r="AG7" s="31" t="str">
        <f t="shared" si="2"/>
        <v/>
      </c>
      <c r="AH7" s="19" t="str">
        <f t="shared" si="9"/>
        <v/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/>
      <c r="AO7" s="31" t="str">
        <f t="shared" si="3"/>
        <v/>
      </c>
      <c r="AP7" s="19" t="str">
        <f t="shared" si="10"/>
        <v/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/>
      <c r="AW7" s="31" t="str">
        <f t="shared" si="4"/>
        <v/>
      </c>
      <c r="AX7" s="19" t="str">
        <f t="shared" si="11"/>
        <v/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/>
      <c r="BE7" s="31" t="str">
        <f t="shared" si="12"/>
        <v/>
      </c>
      <c r="BF7" s="19" t="str">
        <f t="shared" si="13"/>
        <v/>
      </c>
    </row>
    <row r="8" spans="1:58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/>
      <c r="I8" s="30" t="str">
        <f t="shared" si="5"/>
        <v/>
      </c>
      <c r="J8" s="15" t="str">
        <f t="shared" si="6"/>
        <v/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/>
      <c r="Q8" s="30" t="str">
        <f t="shared" si="0"/>
        <v/>
      </c>
      <c r="R8" s="15" t="str">
        <f t="shared" si="7"/>
        <v/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/>
      <c r="Y8" s="30" t="str">
        <f t="shared" si="1"/>
        <v/>
      </c>
      <c r="Z8" s="15" t="str">
        <f t="shared" si="8"/>
        <v/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/>
      <c r="AG8" s="30" t="str">
        <f t="shared" si="2"/>
        <v/>
      </c>
      <c r="AH8" s="15" t="str">
        <f t="shared" si="9"/>
        <v/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/>
      <c r="AO8" s="30" t="str">
        <f t="shared" si="3"/>
        <v/>
      </c>
      <c r="AP8" s="15" t="str">
        <f t="shared" si="10"/>
        <v/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/>
      <c r="AW8" s="30" t="str">
        <f t="shared" si="4"/>
        <v/>
      </c>
      <c r="AX8" s="15" t="str">
        <f t="shared" si="11"/>
        <v/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/>
      <c r="BE8" s="30" t="str">
        <f t="shared" si="12"/>
        <v/>
      </c>
      <c r="BF8" s="15" t="str">
        <f t="shared" si="13"/>
        <v/>
      </c>
    </row>
    <row r="9" spans="1:58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/>
      <c r="I9" s="31" t="str">
        <f t="shared" si="5"/>
        <v/>
      </c>
      <c r="J9" s="19" t="str">
        <f t="shared" si="6"/>
        <v/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/>
      <c r="Q9" s="31" t="str">
        <f t="shared" si="0"/>
        <v/>
      </c>
      <c r="R9" s="19" t="str">
        <f t="shared" si="7"/>
        <v/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/>
      <c r="Y9" s="31" t="str">
        <f t="shared" si="1"/>
        <v/>
      </c>
      <c r="Z9" s="19" t="str">
        <f t="shared" si="8"/>
        <v/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/>
      <c r="AG9" s="31" t="str">
        <f t="shared" si="2"/>
        <v/>
      </c>
      <c r="AH9" s="19" t="str">
        <f t="shared" si="9"/>
        <v/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/>
      <c r="AO9" s="31" t="str">
        <f t="shared" si="3"/>
        <v/>
      </c>
      <c r="AP9" s="19" t="str">
        <f t="shared" si="10"/>
        <v/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/>
      <c r="AW9" s="31" t="str">
        <f t="shared" si="4"/>
        <v/>
      </c>
      <c r="AX9" s="19" t="str">
        <f t="shared" si="11"/>
        <v/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/>
      <c r="BE9" s="31" t="str">
        <f t="shared" si="12"/>
        <v/>
      </c>
      <c r="BF9" s="19" t="str">
        <f t="shared" si="13"/>
        <v/>
      </c>
    </row>
    <row r="10" spans="1:58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/>
      <c r="I10" s="30" t="str">
        <f t="shared" si="5"/>
        <v/>
      </c>
      <c r="J10" s="15" t="str">
        <f t="shared" si="6"/>
        <v/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/>
      <c r="Q10" s="30" t="str">
        <f t="shared" si="0"/>
        <v/>
      </c>
      <c r="R10" s="15" t="str">
        <f t="shared" si="7"/>
        <v/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/>
      <c r="Y10" s="30" t="str">
        <f t="shared" si="1"/>
        <v/>
      </c>
      <c r="Z10" s="15" t="str">
        <f t="shared" si="8"/>
        <v/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/>
      <c r="AG10" s="30" t="str">
        <f t="shared" si="2"/>
        <v/>
      </c>
      <c r="AH10" s="15" t="str">
        <f t="shared" si="9"/>
        <v/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/>
      <c r="AO10" s="30" t="str">
        <f t="shared" si="3"/>
        <v/>
      </c>
      <c r="AP10" s="15" t="str">
        <f t="shared" si="10"/>
        <v/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/>
      <c r="AW10" s="30" t="str">
        <f t="shared" si="4"/>
        <v/>
      </c>
      <c r="AX10" s="15" t="str">
        <f t="shared" si="11"/>
        <v/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/>
      <c r="BE10" s="30" t="str">
        <f t="shared" si="12"/>
        <v/>
      </c>
      <c r="BF10" s="15" t="str">
        <f t="shared" si="13"/>
        <v/>
      </c>
    </row>
    <row r="11" spans="1:58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/>
      <c r="I11" s="31" t="str">
        <f t="shared" si="5"/>
        <v/>
      </c>
      <c r="J11" s="19" t="str">
        <f t="shared" si="6"/>
        <v/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/>
      <c r="Q11" s="31" t="str">
        <f t="shared" si="0"/>
        <v/>
      </c>
      <c r="R11" s="19" t="str">
        <f t="shared" si="7"/>
        <v/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/>
      <c r="Y11" s="31" t="str">
        <f t="shared" si="1"/>
        <v/>
      </c>
      <c r="Z11" s="19" t="str">
        <f t="shared" si="8"/>
        <v/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/>
      <c r="AG11" s="31" t="str">
        <f t="shared" si="2"/>
        <v/>
      </c>
      <c r="AH11" s="19" t="str">
        <f t="shared" si="9"/>
        <v/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/>
      <c r="AO11" s="31" t="str">
        <f t="shared" si="3"/>
        <v/>
      </c>
      <c r="AP11" s="19" t="str">
        <f t="shared" si="10"/>
        <v/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/>
      <c r="AW11" s="31" t="str">
        <f t="shared" si="4"/>
        <v/>
      </c>
      <c r="AX11" s="19" t="str">
        <f t="shared" si="11"/>
        <v/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/>
      <c r="BE11" s="31" t="str">
        <f t="shared" si="12"/>
        <v/>
      </c>
      <c r="BF11" s="19" t="str">
        <f t="shared" si="13"/>
        <v/>
      </c>
    </row>
    <row r="12" spans="1:58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/>
      <c r="I12" s="30" t="str">
        <f t="shared" si="5"/>
        <v/>
      </c>
      <c r="J12" s="15" t="str">
        <f t="shared" si="6"/>
        <v/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/>
      <c r="Q12" s="30" t="str">
        <f t="shared" si="0"/>
        <v/>
      </c>
      <c r="R12" s="15" t="str">
        <f t="shared" si="7"/>
        <v/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/>
      <c r="Y12" s="30" t="str">
        <f t="shared" si="1"/>
        <v/>
      </c>
      <c r="Z12" s="15" t="str">
        <f t="shared" si="8"/>
        <v/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/>
      <c r="AG12" s="30" t="str">
        <f t="shared" si="2"/>
        <v/>
      </c>
      <c r="AH12" s="15" t="str">
        <f t="shared" si="9"/>
        <v/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/>
      <c r="AO12" s="30" t="str">
        <f t="shared" si="3"/>
        <v/>
      </c>
      <c r="AP12" s="15" t="str">
        <f t="shared" si="10"/>
        <v/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/>
      <c r="AW12" s="30" t="str">
        <f t="shared" si="4"/>
        <v/>
      </c>
      <c r="AX12" s="15" t="str">
        <f t="shared" si="11"/>
        <v/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/>
      <c r="BE12" s="30" t="str">
        <f t="shared" si="12"/>
        <v/>
      </c>
      <c r="BF12" s="15" t="str">
        <f t="shared" si="13"/>
        <v/>
      </c>
    </row>
    <row r="13" spans="1:58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/>
      <c r="I13" s="31" t="str">
        <f t="shared" si="5"/>
        <v/>
      </c>
      <c r="J13" s="19" t="str">
        <f t="shared" si="6"/>
        <v/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/>
      <c r="Q13" s="31" t="str">
        <f t="shared" si="0"/>
        <v/>
      </c>
      <c r="R13" s="19" t="str">
        <f t="shared" si="7"/>
        <v/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/>
      <c r="Y13" s="31" t="str">
        <f t="shared" si="1"/>
        <v/>
      </c>
      <c r="Z13" s="19" t="str">
        <f t="shared" si="8"/>
        <v/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/>
      <c r="AG13" s="31" t="str">
        <f t="shared" si="2"/>
        <v/>
      </c>
      <c r="AH13" s="19" t="str">
        <f t="shared" si="9"/>
        <v/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/>
      <c r="AO13" s="31" t="str">
        <f t="shared" si="3"/>
        <v/>
      </c>
      <c r="AP13" s="19" t="str">
        <f t="shared" si="10"/>
        <v/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/>
      <c r="AW13" s="31" t="str">
        <f t="shared" si="4"/>
        <v/>
      </c>
      <c r="AX13" s="19" t="str">
        <f t="shared" si="11"/>
        <v/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/>
      <c r="BE13" s="31" t="str">
        <f t="shared" si="12"/>
        <v/>
      </c>
      <c r="BF13" s="19" t="str">
        <f t="shared" si="13"/>
        <v/>
      </c>
    </row>
    <row r="14" spans="1:58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/>
      <c r="I14" s="32" t="str">
        <f t="shared" si="5"/>
        <v/>
      </c>
      <c r="J14" s="27" t="str">
        <f t="shared" si="6"/>
        <v/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/>
      <c r="Q14" s="32" t="str">
        <f t="shared" si="0"/>
        <v/>
      </c>
      <c r="R14" s="27" t="str">
        <f t="shared" si="7"/>
        <v/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/>
      <c r="Y14" s="32" t="str">
        <f t="shared" si="1"/>
        <v/>
      </c>
      <c r="Z14" s="27" t="str">
        <f t="shared" si="8"/>
        <v/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/>
      <c r="AG14" s="32" t="str">
        <f t="shared" si="2"/>
        <v/>
      </c>
      <c r="AH14" s="27" t="str">
        <f t="shared" si="9"/>
        <v/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/>
      <c r="AO14" s="32" t="str">
        <f t="shared" si="3"/>
        <v/>
      </c>
      <c r="AP14" s="27" t="str">
        <f t="shared" si="10"/>
        <v/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/>
      <c r="AW14" s="32" t="str">
        <f t="shared" si="4"/>
        <v/>
      </c>
      <c r="AX14" s="27" t="str">
        <f t="shared" si="11"/>
        <v/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/>
      <c r="BE14" s="32" t="str">
        <f t="shared" si="12"/>
        <v/>
      </c>
      <c r="BF14" s="27" t="str">
        <f t="shared" si="13"/>
        <v/>
      </c>
    </row>
    <row r="15" spans="1:58" s="4" customFormat="1" ht="15.75" x14ac:dyDescent="0.25">
      <c r="A15" s="43"/>
      <c r="B15" s="38" t="s">
        <v>27</v>
      </c>
      <c r="C15" s="39">
        <f t="shared" ref="C15:G15" si="14">SUM(C3:C5)</f>
        <v>7264.94841782</v>
      </c>
      <c r="D15" s="39">
        <f t="shared" si="14"/>
        <v>6682.5308980200007</v>
      </c>
      <c r="E15" s="39">
        <f t="shared" si="14"/>
        <v>7120.772277439999</v>
      </c>
      <c r="F15" s="39">
        <f t="shared" si="14"/>
        <v>7596.141215990001</v>
      </c>
      <c r="G15" s="39">
        <f t="shared" si="14"/>
        <v>7574.1901174499999</v>
      </c>
      <c r="H15" s="39">
        <f>SUM(H3:H5)</f>
        <v>8073.4568893299984</v>
      </c>
      <c r="I15" s="41">
        <f t="shared" si="5"/>
        <v>6.5916852381319213</v>
      </c>
      <c r="J15" s="40">
        <f t="shared" si="6"/>
        <v>58.08200483390489</v>
      </c>
      <c r="K15" s="39">
        <f t="shared" ref="K15:O15" si="15">SUM(K3:K5)</f>
        <v>818.70285007999996</v>
      </c>
      <c r="L15" s="39">
        <f t="shared" si="15"/>
        <v>970.96225213000002</v>
      </c>
      <c r="M15" s="39">
        <f t="shared" si="15"/>
        <v>889.26811608000014</v>
      </c>
      <c r="N15" s="39">
        <f t="shared" si="15"/>
        <v>1037.3082787600001</v>
      </c>
      <c r="O15" s="39">
        <f t="shared" si="15"/>
        <v>924.62946192999993</v>
      </c>
      <c r="P15" s="39">
        <f>SUM(P3:P5)</f>
        <v>883.03409489000012</v>
      </c>
      <c r="Q15" s="41">
        <f t="shared" si="0"/>
        <v>-4.4985984929765124</v>
      </c>
      <c r="R15" s="40">
        <f t="shared" si="7"/>
        <v>6.352717463034617</v>
      </c>
      <c r="S15" s="39">
        <f t="shared" ref="S15:W15" si="16">SUM(S3:S5)</f>
        <v>2804.7204580400003</v>
      </c>
      <c r="T15" s="39">
        <f t="shared" si="16"/>
        <v>2902.2958057799997</v>
      </c>
      <c r="U15" s="39">
        <f t="shared" si="16"/>
        <v>3151.88011598</v>
      </c>
      <c r="V15" s="39">
        <f t="shared" si="16"/>
        <v>3388.8615539100001</v>
      </c>
      <c r="W15" s="39">
        <f t="shared" si="16"/>
        <v>3573.827220390001</v>
      </c>
      <c r="X15" s="39">
        <f>SUM(X3:X5)</f>
        <v>3701.0826179900005</v>
      </c>
      <c r="Y15" s="41">
        <f t="shared" si="1"/>
        <v>3.5607596493182583</v>
      </c>
      <c r="Z15" s="40">
        <f t="shared" si="8"/>
        <v>26.626301651883377</v>
      </c>
      <c r="AA15" s="39">
        <f t="shared" ref="AA15:AE15" si="17">SUM(AA3:AA5)</f>
        <v>600.37101350000012</v>
      </c>
      <c r="AB15" s="39">
        <f t="shared" si="17"/>
        <v>398.63773251999999</v>
      </c>
      <c r="AC15" s="39">
        <f t="shared" si="17"/>
        <v>380.89450068999997</v>
      </c>
      <c r="AD15" s="39">
        <f t="shared" si="17"/>
        <v>396.37945463</v>
      </c>
      <c r="AE15" s="39">
        <f t="shared" si="17"/>
        <v>389.76066194999999</v>
      </c>
      <c r="AF15" s="39">
        <f>SUM(AF3:AF5)</f>
        <v>400.14034150999998</v>
      </c>
      <c r="AG15" s="41">
        <f t="shared" si="2"/>
        <v>2.6630906023377867</v>
      </c>
      <c r="AH15" s="40">
        <f t="shared" si="9"/>
        <v>2.878686734617951</v>
      </c>
      <c r="AI15" s="39">
        <f t="shared" ref="AI15:AM15" si="18">SUM(AI3:AI5)</f>
        <v>1.7836042299999999</v>
      </c>
      <c r="AJ15" s="39">
        <f t="shared" si="18"/>
        <v>1.7408780800000001</v>
      </c>
      <c r="AK15" s="39">
        <f t="shared" si="18"/>
        <v>1.0322334499999997</v>
      </c>
      <c r="AL15" s="39">
        <f t="shared" si="18"/>
        <v>7.9271502500000004</v>
      </c>
      <c r="AM15" s="39">
        <f t="shared" si="18"/>
        <v>11.664238189999999</v>
      </c>
      <c r="AN15" s="39">
        <f>SUM(AN3:AN5)</f>
        <v>11.583191880000001</v>
      </c>
      <c r="AO15" s="41">
        <f t="shared" si="3"/>
        <v>-0.69482728901644497</v>
      </c>
      <c r="AP15" s="40">
        <f t="shared" si="10"/>
        <v>8.3331714777019172E-2</v>
      </c>
      <c r="AQ15" s="39">
        <f t="shared" ref="AQ15:AU15" si="19">SUM(AQ3:AQ5)</f>
        <v>805.40923449000002</v>
      </c>
      <c r="AR15" s="39">
        <f t="shared" si="19"/>
        <v>561.80246121000005</v>
      </c>
      <c r="AS15" s="39">
        <f t="shared" si="19"/>
        <v>615.05195606000007</v>
      </c>
      <c r="AT15" s="39">
        <f t="shared" si="19"/>
        <v>708.04278277000003</v>
      </c>
      <c r="AU15" s="39">
        <f t="shared" si="19"/>
        <v>757.68138788999988</v>
      </c>
      <c r="AV15" s="39">
        <f>SUM(AV3:AV5)</f>
        <v>830.80309753999995</v>
      </c>
      <c r="AW15" s="41">
        <f t="shared" si="4"/>
        <v>9.6507200544585476</v>
      </c>
      <c r="AX15" s="40">
        <f t="shared" si="11"/>
        <v>5.9769576017821535</v>
      </c>
      <c r="AY15" s="39">
        <f t="shared" ref="AY15:BC15" si="20">SUM(AY3:AY5)</f>
        <v>12295.935578159999</v>
      </c>
      <c r="AZ15" s="39">
        <f t="shared" si="20"/>
        <v>11517.970027739999</v>
      </c>
      <c r="BA15" s="39">
        <f t="shared" si="20"/>
        <v>12158.899199700001</v>
      </c>
      <c r="BB15" s="39">
        <f t="shared" si="20"/>
        <v>13134.660436310001</v>
      </c>
      <c r="BC15" s="39">
        <f t="shared" si="20"/>
        <v>13231.7530878</v>
      </c>
      <c r="BD15" s="39">
        <f>SUM(BD3:BD5)</f>
        <v>13900.100233139998</v>
      </c>
      <c r="BE15" s="41">
        <f t="shared" ref="BE15" si="21">IF(BD15=0,"",IF(BC15&lt;0,(BD15-BC15)/-BC15*100,(BD15-BC15)/BC15*100))</f>
        <v>5.0510853770104758</v>
      </c>
      <c r="BF15" s="40">
        <f t="shared" ref="BF15" si="22">IF(OR($BD15="",BD15=""),"",BD15/$BD15*100)</f>
        <v>100</v>
      </c>
    </row>
    <row r="16" spans="1:58" ht="15.75" x14ac:dyDescent="0.25">
      <c r="A16" s="2"/>
      <c r="B16" s="44" t="s">
        <v>20</v>
      </c>
      <c r="C16" s="45">
        <f t="shared" ref="C16:H16" si="23">SUM(C3:C14)</f>
        <v>24409.61942707</v>
      </c>
      <c r="D16" s="46">
        <f t="shared" si="23"/>
        <v>24472.527434130003</v>
      </c>
      <c r="E16" s="47">
        <f t="shared" si="23"/>
        <v>25600.573575180002</v>
      </c>
      <c r="F16" s="46">
        <f t="shared" si="23"/>
        <v>26600.564643930004</v>
      </c>
      <c r="G16" s="46">
        <f t="shared" si="23"/>
        <v>27658.883807130002</v>
      </c>
      <c r="H16" s="46">
        <f t="shared" si="23"/>
        <v>10593.551861769998</v>
      </c>
      <c r="I16" s="48">
        <f t="shared" si="5"/>
        <v>-61.699279205767674</v>
      </c>
      <c r="J16" s="49">
        <f t="shared" si="6"/>
        <v>56.440406254573297</v>
      </c>
      <c r="K16" s="45">
        <f t="shared" ref="K16:P16" si="24">SUM(K3:K14)</f>
        <v>3491.9728657199998</v>
      </c>
      <c r="L16" s="46">
        <f t="shared" si="24"/>
        <v>4570.8172591499997</v>
      </c>
      <c r="M16" s="47">
        <f t="shared" si="24"/>
        <v>5183.0398469100001</v>
      </c>
      <c r="N16" s="46">
        <f t="shared" si="24"/>
        <v>4210.4239465900009</v>
      </c>
      <c r="O16" s="46">
        <f t="shared" si="24"/>
        <v>4770.3521784300001</v>
      </c>
      <c r="P16" s="46">
        <f t="shared" si="24"/>
        <v>1657.2624183100002</v>
      </c>
      <c r="Q16" s="48">
        <f t="shared" si="0"/>
        <v>-65.25911806252779</v>
      </c>
      <c r="R16" s="49">
        <f t="shared" si="7"/>
        <v>8.8295753284984322</v>
      </c>
      <c r="S16" s="45">
        <f t="shared" ref="S16:X16" si="25">SUM(S3:S14)</f>
        <v>10699.621088659997</v>
      </c>
      <c r="T16" s="46">
        <f t="shared" si="25"/>
        <v>11034.80582458</v>
      </c>
      <c r="U16" s="47">
        <f t="shared" si="25"/>
        <v>12123.483128949998</v>
      </c>
      <c r="V16" s="46">
        <f t="shared" si="25"/>
        <v>12996.587868910001</v>
      </c>
      <c r="W16" s="46">
        <f t="shared" si="25"/>
        <v>14027.902174530002</v>
      </c>
      <c r="X16" s="46">
        <f t="shared" si="25"/>
        <v>4672.4588601900005</v>
      </c>
      <c r="Y16" s="48">
        <f t="shared" si="1"/>
        <v>-66.691677757251341</v>
      </c>
      <c r="Z16" s="49">
        <f t="shared" si="8"/>
        <v>24.893961885304996</v>
      </c>
      <c r="AA16" s="45">
        <f t="shared" ref="AA16:AF16" si="26">SUM(AA3:AA14)</f>
        <v>2095.1515442800001</v>
      </c>
      <c r="AB16" s="46">
        <f t="shared" si="26"/>
        <v>1613.88453364</v>
      </c>
      <c r="AC16" s="47">
        <f t="shared" si="26"/>
        <v>1592.51114575</v>
      </c>
      <c r="AD16" s="46">
        <f t="shared" si="26"/>
        <v>1656.1420210900001</v>
      </c>
      <c r="AE16" s="46">
        <f t="shared" si="26"/>
        <v>1615.1882226099999</v>
      </c>
      <c r="AF16" s="46">
        <f t="shared" si="26"/>
        <v>535.23243674000003</v>
      </c>
      <c r="AG16" s="48">
        <f t="shared" si="2"/>
        <v>-66.862534703533683</v>
      </c>
      <c r="AH16" s="49">
        <f t="shared" si="9"/>
        <v>2.8516154510224343</v>
      </c>
      <c r="AI16" s="45">
        <f t="shared" ref="AI16:AN16" si="27">SUM(AI3:AI14)</f>
        <v>974.38737230000004</v>
      </c>
      <c r="AJ16" s="46">
        <f t="shared" si="27"/>
        <v>1170.3343281499999</v>
      </c>
      <c r="AK16" s="47">
        <f t="shared" si="27"/>
        <v>1199.2941232599999</v>
      </c>
      <c r="AL16" s="46">
        <f t="shared" si="27"/>
        <v>1277.64028186</v>
      </c>
      <c r="AM16" s="46">
        <f t="shared" si="27"/>
        <v>1353.41016947</v>
      </c>
      <c r="AN16" s="46">
        <f t="shared" si="27"/>
        <v>16.175350389999998</v>
      </c>
      <c r="AO16" s="48">
        <f t="shared" si="3"/>
        <v>-98.804844920270227</v>
      </c>
      <c r="AP16" s="49">
        <f t="shared" si="10"/>
        <v>8.6179154945783557E-2</v>
      </c>
      <c r="AQ16" s="45">
        <f t="shared" ref="AQ16:AV16" si="28">SUM(AQ3:AQ14)</f>
        <v>2773.03834568</v>
      </c>
      <c r="AR16" s="46">
        <f t="shared" si="28"/>
        <v>2522.1496462300001</v>
      </c>
      <c r="AS16" s="47">
        <f t="shared" si="28"/>
        <v>2794.0975352600003</v>
      </c>
      <c r="AT16" s="46">
        <f t="shared" si="28"/>
        <v>3020.8752452999997</v>
      </c>
      <c r="AU16" s="46">
        <f t="shared" si="28"/>
        <v>3255.7419401400002</v>
      </c>
      <c r="AV16" s="46">
        <f t="shared" si="28"/>
        <v>1294.7655822299998</v>
      </c>
      <c r="AW16" s="48">
        <f t="shared" si="4"/>
        <v>-60.231320355374251</v>
      </c>
      <c r="AX16" s="49">
        <f t="shared" si="11"/>
        <v>6.8982619256550661</v>
      </c>
      <c r="AY16" s="45">
        <f t="shared" ref="AY16:BD16" si="29">SUM(AY3:AY14)</f>
        <v>44443.790643709995</v>
      </c>
      <c r="AZ16" s="46">
        <f t="shared" si="29"/>
        <v>45384.519025879999</v>
      </c>
      <c r="BA16" s="47">
        <f t="shared" si="29"/>
        <v>48492.999355309999</v>
      </c>
      <c r="BB16" s="46">
        <f t="shared" si="29"/>
        <v>49762.234007680003</v>
      </c>
      <c r="BC16" s="46">
        <f t="shared" si="29"/>
        <v>52681.478492310001</v>
      </c>
      <c r="BD16" s="46">
        <f t="shared" si="29"/>
        <v>18769.446509629997</v>
      </c>
      <c r="BE16" s="48">
        <f t="shared" si="12"/>
        <v>-64.37183039126397</v>
      </c>
      <c r="BF16" s="49">
        <f t="shared" si="13"/>
        <v>100</v>
      </c>
    </row>
    <row r="17" spans="1:27" ht="12.75" customHeight="1" x14ac:dyDescent="0.25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5">
      <c r="B18" s="6" t="s">
        <v>26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ht="13.15" x14ac:dyDescent="0.25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2013-02-01T11:32:51Z</cp:lastPrinted>
  <dcterms:created xsi:type="dcterms:W3CDTF">2012-10-02T11:00:27Z</dcterms:created>
  <dcterms:modified xsi:type="dcterms:W3CDTF">2014-05-08T03:52:33Z</dcterms:modified>
</cp:coreProperties>
</file>